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johlenny.rosario\Desktop\LIBRE ACCESO\"/>
    </mc:Choice>
  </mc:AlternateContent>
  <xr:revisionPtr revIDLastSave="0" documentId="13_ncr:1_{20F6145E-D3AF-4096-A8D4-8E9C2AAA80FF}" xr6:coauthVersionLast="47" xr6:coauthVersionMax="47" xr10:uidLastSave="{00000000-0000-0000-0000-000000000000}"/>
  <bookViews>
    <workbookView xWindow="-120" yWindow="-120" windowWidth="29040" windowHeight="1572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'!$A$1:$N$111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4" l="1"/>
  <c r="J84" i="4"/>
  <c r="J81" i="4"/>
  <c r="J78" i="4"/>
  <c r="J72" i="4"/>
  <c r="J69" i="4"/>
  <c r="J64" i="4"/>
  <c r="N56" i="4"/>
  <c r="N57" i="4"/>
  <c r="N58" i="4"/>
  <c r="N59" i="4"/>
  <c r="N60" i="4"/>
  <c r="N61" i="4"/>
  <c r="N62" i="4"/>
  <c r="N63" i="4"/>
  <c r="N55" i="4"/>
  <c r="J54" i="4"/>
  <c r="N30" i="4"/>
  <c r="N31" i="4"/>
  <c r="N32" i="4"/>
  <c r="N33" i="4"/>
  <c r="N34" i="4"/>
  <c r="N35" i="4"/>
  <c r="N36" i="4"/>
  <c r="N37" i="4"/>
  <c r="N29" i="4"/>
  <c r="J38" i="4"/>
  <c r="J28" i="4"/>
  <c r="N20" i="4"/>
  <c r="N21" i="4"/>
  <c r="N22" i="4"/>
  <c r="N23" i="4"/>
  <c r="N24" i="4"/>
  <c r="N25" i="4"/>
  <c r="N26" i="4"/>
  <c r="N27" i="4"/>
  <c r="N19" i="4"/>
  <c r="N14" i="4"/>
  <c r="N15" i="4"/>
  <c r="N16" i="4"/>
  <c r="N17" i="4"/>
  <c r="N13" i="4"/>
  <c r="I28" i="4"/>
  <c r="I38" i="4"/>
  <c r="I46" i="4"/>
  <c r="I54" i="4"/>
  <c r="I64" i="4"/>
  <c r="I69" i="4"/>
  <c r="I72" i="4"/>
  <c r="I78" i="4"/>
  <c r="H81" i="4"/>
  <c r="H77" i="4" s="1"/>
  <c r="I81" i="4"/>
  <c r="H84" i="4"/>
  <c r="I84" i="4"/>
  <c r="N87" i="4"/>
  <c r="N85" i="4"/>
  <c r="N83" i="4"/>
  <c r="N82" i="4"/>
  <c r="N80" i="4"/>
  <c r="N79" i="4"/>
  <c r="H78" i="4"/>
  <c r="N74" i="4"/>
  <c r="N75" i="4"/>
  <c r="N73" i="4"/>
  <c r="N71" i="4"/>
  <c r="N70" i="4"/>
  <c r="N67" i="4"/>
  <c r="N68" i="4"/>
  <c r="N66" i="4"/>
  <c r="N65" i="4"/>
  <c r="N48" i="4"/>
  <c r="N49" i="4"/>
  <c r="N50" i="4"/>
  <c r="N51" i="4"/>
  <c r="N52" i="4"/>
  <c r="N53" i="4"/>
  <c r="N47" i="4"/>
  <c r="N40" i="4"/>
  <c r="N41" i="4"/>
  <c r="N42" i="4"/>
  <c r="N43" i="4"/>
  <c r="N44" i="4"/>
  <c r="N45" i="4"/>
  <c r="N39" i="4"/>
  <c r="H72" i="4"/>
  <c r="H69" i="4"/>
  <c r="H64" i="4"/>
  <c r="H54" i="4"/>
  <c r="H46" i="4"/>
  <c r="H38" i="4"/>
  <c r="H28" i="4"/>
  <c r="G38" i="4"/>
  <c r="G46" i="4"/>
  <c r="G64" i="4"/>
  <c r="G69" i="4"/>
  <c r="G72" i="4"/>
  <c r="G78" i="4"/>
  <c r="G77" i="4" s="1"/>
  <c r="G81" i="4"/>
  <c r="G84" i="4"/>
  <c r="G54" i="4"/>
  <c r="G28" i="4"/>
  <c r="I77" i="4" l="1"/>
  <c r="J77" i="4"/>
  <c r="F84" i="4"/>
  <c r="F81" i="4"/>
  <c r="F86" i="4" s="1"/>
  <c r="F78" i="4"/>
  <c r="F72" i="4"/>
  <c r="F69" i="4"/>
  <c r="F64" i="4"/>
  <c r="F54" i="4"/>
  <c r="F46" i="4"/>
  <c r="F38" i="4"/>
  <c r="F28" i="4"/>
  <c r="B72" i="4"/>
  <c r="C72" i="4"/>
  <c r="D72" i="4"/>
  <c r="E72" i="4"/>
  <c r="B69" i="4"/>
  <c r="C69" i="4"/>
  <c r="D69" i="4"/>
  <c r="E69" i="4"/>
  <c r="N69" i="4" s="1"/>
  <c r="B54" i="4"/>
  <c r="C54" i="4"/>
  <c r="D54" i="4"/>
  <c r="E54" i="4"/>
  <c r="B78" i="4"/>
  <c r="C78" i="4"/>
  <c r="D78" i="4"/>
  <c r="E78" i="4"/>
  <c r="B81" i="4"/>
  <c r="C81" i="4"/>
  <c r="D81" i="4"/>
  <c r="E81" i="4"/>
  <c r="N81" i="4" s="1"/>
  <c r="B84" i="4"/>
  <c r="C84" i="4"/>
  <c r="D84" i="4"/>
  <c r="E84" i="4"/>
  <c r="N84" i="4" s="1"/>
  <c r="B38" i="4"/>
  <c r="C38" i="4"/>
  <c r="D38" i="4"/>
  <c r="E38" i="4"/>
  <c r="B46" i="4"/>
  <c r="C46" i="4"/>
  <c r="D46" i="4"/>
  <c r="E46" i="4"/>
  <c r="B64" i="4"/>
  <c r="C64" i="4"/>
  <c r="D64" i="4"/>
  <c r="E64" i="4"/>
  <c r="N64" i="4" s="1"/>
  <c r="B28" i="4"/>
  <c r="C28" i="4"/>
  <c r="D28" i="4"/>
  <c r="E28" i="4"/>
  <c r="B18" i="4"/>
  <c r="C18" i="4"/>
  <c r="D18" i="4"/>
  <c r="E18" i="4"/>
  <c r="F18" i="4"/>
  <c r="G18" i="4"/>
  <c r="H18" i="4"/>
  <c r="I18" i="4"/>
  <c r="J18" i="4"/>
  <c r="K18" i="4"/>
  <c r="L18" i="4"/>
  <c r="M18" i="4"/>
  <c r="F12" i="4"/>
  <c r="G12" i="4"/>
  <c r="H12" i="4"/>
  <c r="I12" i="4"/>
  <c r="J12" i="4"/>
  <c r="K12" i="4"/>
  <c r="L12" i="4"/>
  <c r="M12" i="4"/>
  <c r="M11" i="4" s="1"/>
  <c r="M76" i="4" s="1"/>
  <c r="E12" i="4"/>
  <c r="D12" i="4"/>
  <c r="C12" i="4"/>
  <c r="B12" i="4"/>
  <c r="M86" i="4"/>
  <c r="L86" i="4"/>
  <c r="K86" i="4"/>
  <c r="J86" i="4"/>
  <c r="I86" i="4"/>
  <c r="H86" i="4"/>
  <c r="G86" i="4"/>
  <c r="C86" i="4"/>
  <c r="N46" i="4" l="1"/>
  <c r="B86" i="4"/>
  <c r="N38" i="4"/>
  <c r="N78" i="4"/>
  <c r="N72" i="4"/>
  <c r="N28" i="4"/>
  <c r="N54" i="4"/>
  <c r="N18" i="4"/>
  <c r="N12" i="4"/>
  <c r="I11" i="4"/>
  <c r="I76" i="4" s="1"/>
  <c r="I88" i="4" s="1"/>
  <c r="H11" i="4"/>
  <c r="D86" i="4"/>
  <c r="L11" i="4"/>
  <c r="L76" i="4" s="1"/>
  <c r="L88" i="4" s="1"/>
  <c r="J11" i="4"/>
  <c r="J76" i="4" s="1"/>
  <c r="J88" i="4" s="1"/>
  <c r="C77" i="4"/>
  <c r="F77" i="4"/>
  <c r="E11" i="4"/>
  <c r="B11" i="4"/>
  <c r="F11" i="4"/>
  <c r="E77" i="4"/>
  <c r="D77" i="4"/>
  <c r="C11" i="4"/>
  <c r="C76" i="4" s="1"/>
  <c r="C88" i="4" s="1"/>
  <c r="D11" i="4"/>
  <c r="D76" i="4" s="1"/>
  <c r="K11" i="4"/>
  <c r="K76" i="4" s="1"/>
  <c r="K88" i="4" s="1"/>
  <c r="G11" i="4"/>
  <c r="B77" i="4"/>
  <c r="E86" i="4"/>
  <c r="M88" i="4"/>
  <c r="D88" i="4" l="1"/>
  <c r="N86" i="4"/>
  <c r="N77" i="4"/>
  <c r="B76" i="4"/>
  <c r="N11" i="4"/>
  <c r="H76" i="4"/>
  <c r="H88" i="4" s="1"/>
  <c r="E76" i="4"/>
  <c r="G76" i="4"/>
  <c r="G88" i="4" s="1"/>
  <c r="F76" i="4"/>
  <c r="F88" i="4" s="1"/>
  <c r="E88" i="4"/>
  <c r="B88" i="4" l="1"/>
  <c r="N76" i="4"/>
  <c r="N88" i="4" l="1"/>
</calcChain>
</file>

<file path=xl/sharedStrings.xml><?xml version="1.0" encoding="utf-8"?>
<sst xmlns="http://schemas.openxmlformats.org/spreadsheetml/2006/main" count="114" uniqueCount="114">
  <si>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</si>
  <si>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</si>
  <si>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</si>
  <si>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</si>
  <si>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</si>
  <si>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</si>
  <si>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</si>
  <si>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</si>
  <si>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</si>
  <si>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</si>
  <si>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</si>
  <si>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</si>
  <si>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</si>
  <si>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</si>
  <si>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</si>
  <si>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</si>
  <si>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</si>
  <si>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</si>
  <si>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</si>
  <si>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</si>
  <si>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</si>
  <si>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</si>
  <si>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</si>
  <si>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</si>
  <si>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</si>
  <si>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</si>
  <si>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</si>
  <si>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</si>
  <si>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</si>
  <si>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</si>
  <si>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</si>
  <si>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</si>
  <si>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</si>
  <si>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</si>
  <si>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</si>
  <si>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</si>
  <si>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</si>
  <si>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</si>
  <si>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</si>
  <si>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</si>
  <si>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</si>
  <si>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</si>
  <si>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</si>
  <si>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</si>
  <si>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</si>
  <si>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</si>
  <si>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</si>
  <si>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</si>
  <si>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</si>
  <si>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</si>
  <si>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</si>
  <si>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</si>
  <si>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</si>
  <si>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</si>
  <si>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</si>
  <si>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</si>
  <si>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</si>
  <si>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</si>
  <si>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</si>
  <si>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</si>
  <si>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</si>
  <si>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</si>
  <si>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</si>
  <si>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</si>
  <si>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</si>
  <si>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</si>
  <si>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</si>
  <si>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</si>
  <si>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</si>
  <si>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</si>
  <si>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</si>
  <si>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</si>
  <si>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</si>
  <si>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</si>
  <si>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</si>
  <si>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</si>
  <si>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</si>
  <si>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</si>
  <si>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</si>
  <si>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</si>
  <si>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</si>
  <si>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</si>
  <si>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</si>
  <si>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</si>
  <si>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</si>
  <si>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</si>
  <si>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</si>
  <si>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</si>
  <si>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</si>
  <si>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</si>
  <si>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</si>
  <si>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</si>
  <si>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</si>
  <si>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</si>
  <si>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</si>
  <si>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</si>
  <si>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</si>
  <si>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</si>
  <si>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</si>
  <si>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</si>
  <si>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</si>
  <si>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</si>
  <si>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Director Ejecutivo</t>
  </si>
  <si>
    <t>JUAN CESARIO SALA ROSARIO</t>
  </si>
  <si>
    <t>APROBADO POR:</t>
  </si>
  <si>
    <t>REVISADO POR:</t>
  </si>
  <si>
    <t>PREPARADO POR:</t>
  </si>
  <si>
    <t>Analista de Presupuesto</t>
  </si>
  <si>
    <t>JOHLENNI ROSARIO TRINIDAD</t>
  </si>
  <si>
    <t>Ejecución de Gastos y Aplicaciones Financieras 2025</t>
  </si>
  <si>
    <t>CARMEN LUISA QUEZADA</t>
  </si>
  <si>
    <t>Encargada del Depto. Financiero</t>
  </si>
  <si>
    <t>Fecha de registro: hasta el [31] de [Enero] del [2025]</t>
  </si>
  <si>
    <t>Fecha de imputación: hasta el [01] de [ENERO] del [2025]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</si>
</sst>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/>
    <xf numFmtId="4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10" fillId="3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left" vertical="center" wrapText="1" indent="2"/>
    </xf>
    <xf numFmtId="4" fontId="13" fillId="0" borderId="1" xfId="1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2" fillId="0" borderId="1" xfId="0" applyNumberFormat="1" applyFont="1" applyBorder="1" applyAlignment="1">
      <alignment horizontal="left" vertical="center" wrapText="1" indent="2"/>
    </xf>
    <xf numFmtId="4" fontId="12" fillId="0" borderId="1" xfId="0" applyNumberFormat="1" applyFont="1" applyBorder="1"/>
    <xf numFmtId="4" fontId="11" fillId="3" borderId="1" xfId="0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 applyAlignment="1">
      <alignment horizontal="right" vertical="center"/>
    </xf>
    <xf numFmtId="4" fontId="12" fillId="0" borderId="0" xfId="0" applyNumberFormat="1" applyFont="1" applyAlignment="1">
      <alignment horizontal="center"/>
    </xf>
    <xf numFmtId="4" fontId="11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486101</xdr:colOff>
      <xdr:row>0</xdr:row>
      <xdr:rowOff>172500</xdr:rowOff>
    </xdr:from>
    <xdr:to>
      <xdr:col>6</xdr:col>
      <xdr:colOff>729071</xdr:colOff>
      <xdr:row>2</xdr:row>
      <xdr:rowOff>116456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7171573" y="172500"/>
          <a:ext cx="1231413" cy="9683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376086</xdr:colOff>
      <xdr:row>2</xdr:row>
      <xdr:rowOff>71888</xdr:rowOff>
    </xdr:from>
    <xdr:to>
      <xdr:col>6</xdr:col>
      <xdr:colOff>790754</xdr:colOff>
      <xdr:row>2</xdr:row>
      <xdr:rowOff>73900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 flipV="1">
          <a:off x="7061558" y="1096275"/>
          <a:ext cx="1403111" cy="2012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O127"/>
  <sheetViews>
    <sheetView showGridLines="0" tabSelected="1" view="pageBreakPreview" topLeftCell="A40" zoomScale="48" zoomScaleNormal="48" zoomScaleSheetLayoutView="48" workbookViewId="0">
      <selection activeCell="A105" sqref="A105"/>
    </sheetView>
  </sheetViews>
  <sheetFormatPr baseColWidth="10" defaultColWidth="14.85546875" defaultRowHeight="15" x14ac:dyDescent="0.25"/>
  <cols>
    <col min="1" max="1" width="41" style="1" customWidth="1"/>
    <col min="2" max="10" width="14.85546875" style="1"/>
    <col min="11" max="11" width="14.85546875" style="2"/>
    <col min="12" max="13" width="14.85546875" style="1"/>
  </cols>
  <sheetData>
    <row r="2" spans="1:15" ht="66" customHeight="1" x14ac:dyDescent="0.25">
      <c r="B2" s="7"/>
      <c r="C2" s="45"/>
      <c r="D2" s="45"/>
      <c r="E2" s="45"/>
      <c r="F2" s="45"/>
      <c r="G2" s="45"/>
      <c r="H2" s="7"/>
      <c r="I2" s="7"/>
      <c r="J2" s="7"/>
      <c r="K2" s="7"/>
      <c r="L2" s="7"/>
      <c r="M2" s="7"/>
    </row>
    <row r="3" spans="1:15" ht="18.75" x14ac:dyDescent="0.25">
      <c r="B3" s="7"/>
      <c r="C3" s="45"/>
      <c r="D3" s="45"/>
      <c r="E3" s="45"/>
      <c r="F3" s="45"/>
      <c r="G3" s="45"/>
      <c r="H3" s="7"/>
      <c r="I3" s="7"/>
      <c r="J3" s="7"/>
      <c r="K3" s="7"/>
      <c r="L3" s="7"/>
      <c r="M3" s="7"/>
    </row>
    <row r="4" spans="1:15" ht="20.25" x14ac:dyDescent="0.25">
      <c r="A4" s="43" t="s">
        <v>99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5" ht="21" x14ac:dyDescent="0.25">
      <c r="A5" s="44" t="s">
        <v>100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5" ht="20.25" x14ac:dyDescent="0.25">
      <c r="A6" s="48" t="s">
        <v>101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5" ht="20.2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9"/>
    </row>
    <row r="8" spans="1:15" ht="20.25" x14ac:dyDescent="0.25">
      <c r="A8" s="46" t="s">
        <v>109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ht="20.25" x14ac:dyDescent="0.25">
      <c r="A9" s="47" t="s">
        <v>36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5" ht="15.75" x14ac:dyDescent="0.25">
      <c r="A10" s="28" t="s">
        <v>0</v>
      </c>
      <c r="B10" s="29" t="s">
        <v>79</v>
      </c>
      <c r="C10" s="29" t="s">
        <v>80</v>
      </c>
      <c r="D10" s="29" t="s">
        <v>81</v>
      </c>
      <c r="E10" s="29" t="s">
        <v>82</v>
      </c>
      <c r="F10" s="29" t="s">
        <v>83</v>
      </c>
      <c r="G10" s="29" t="s">
        <v>84</v>
      </c>
      <c r="H10" s="29" t="s">
        <v>85</v>
      </c>
      <c r="I10" s="29" t="s">
        <v>86</v>
      </c>
      <c r="J10" s="29" t="s">
        <v>87</v>
      </c>
      <c r="K10" s="29" t="s">
        <v>88</v>
      </c>
      <c r="L10" s="29" t="s">
        <v>89</v>
      </c>
      <c r="M10" s="29" t="s">
        <v>90</v>
      </c>
      <c r="N10" s="29" t="s">
        <v>97</v>
      </c>
    </row>
    <row r="11" spans="1:15" x14ac:dyDescent="0.25">
      <c r="A11" s="30" t="s">
        <v>1</v>
      </c>
      <c r="B11" s="19">
        <f t="shared" ref="B11:E11" si="0">+B12+B18+B28+B38+B46+B54+B64+B69+B72</f>
        <v>16723603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ref="F11:M11" si="1">+F12+F18+F28+F38+F46+F54+F64+F69+F72</f>
        <v>0</v>
      </c>
      <c r="G11" s="19">
        <f t="shared" si="1"/>
        <v>0</v>
      </c>
      <c r="H11" s="19">
        <f t="shared" si="1"/>
        <v>0</v>
      </c>
      <c r="I11" s="19">
        <f t="shared" si="1"/>
        <v>0</v>
      </c>
      <c r="J11" s="19">
        <f t="shared" si="1"/>
        <v>0</v>
      </c>
      <c r="K11" s="19">
        <f t="shared" si="1"/>
        <v>0</v>
      </c>
      <c r="L11" s="19">
        <f t="shared" si="1"/>
        <v>0</v>
      </c>
      <c r="M11" s="19">
        <f t="shared" si="1"/>
        <v>0</v>
      </c>
      <c r="N11" s="19">
        <f>+B11+C11+D11+E11+F11+G11+H11+I11+J11</f>
        <v>16723603</v>
      </c>
      <c r="O11" s="1"/>
    </row>
    <row r="12" spans="1:15" ht="25.5" x14ac:dyDescent="0.25">
      <c r="A12" s="31" t="s">
        <v>2</v>
      </c>
      <c r="B12" s="22">
        <f t="shared" ref="B12:E12" si="2">+B13+B14+B15+B16+B17</f>
        <v>11372240.82</v>
      </c>
      <c r="C12" s="22">
        <f t="shared" si="2"/>
        <v>0</v>
      </c>
      <c r="D12" s="22">
        <f t="shared" si="2"/>
        <v>0</v>
      </c>
      <c r="E12" s="22">
        <f t="shared" si="2"/>
        <v>0</v>
      </c>
      <c r="F12" s="22">
        <f t="shared" ref="F12:M12" si="3">+F13+F14+F15+F16+F17</f>
        <v>0</v>
      </c>
      <c r="G12" s="22">
        <f t="shared" si="3"/>
        <v>0</v>
      </c>
      <c r="H12" s="22">
        <f t="shared" si="3"/>
        <v>0</v>
      </c>
      <c r="I12" s="22">
        <f t="shared" si="3"/>
        <v>0</v>
      </c>
      <c r="J12" s="22">
        <f t="shared" si="3"/>
        <v>0</v>
      </c>
      <c r="K12" s="22">
        <f t="shared" si="3"/>
        <v>0</v>
      </c>
      <c r="L12" s="22">
        <f t="shared" si="3"/>
        <v>0</v>
      </c>
      <c r="M12" s="22">
        <f t="shared" si="3"/>
        <v>0</v>
      </c>
      <c r="N12" s="22">
        <f>+B12+C12+D12+E12+F12+G12+H12+I12+J12</f>
        <v>11372240.82</v>
      </c>
      <c r="O12" s="1"/>
    </row>
    <row r="13" spans="1:15" x14ac:dyDescent="0.25">
      <c r="A13" s="32" t="s">
        <v>3</v>
      </c>
      <c r="B13" s="14">
        <v>9039861.8800000008</v>
      </c>
      <c r="C13" s="3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4">
        <f>+B13+C13+D13+E13+F13+G13+H13+I13+J13</f>
        <v>9039861.8800000008</v>
      </c>
      <c r="O13" s="1"/>
    </row>
    <row r="14" spans="1:15" x14ac:dyDescent="0.25">
      <c r="A14" s="32" t="s">
        <v>4</v>
      </c>
      <c r="B14" s="14">
        <v>944700.83000000007</v>
      </c>
      <c r="C14" s="13"/>
      <c r="D14" s="14"/>
      <c r="E14" s="14"/>
      <c r="F14" s="14"/>
      <c r="G14" s="14"/>
      <c r="H14" s="18"/>
      <c r="I14" s="18"/>
      <c r="J14" s="18"/>
      <c r="K14" s="18"/>
      <c r="L14" s="18"/>
      <c r="M14" s="18"/>
      <c r="N14" s="34">
        <f t="shared" ref="N14:N17" si="4">+B14+C14+D14+E14+F14+G14+H14+I14+J14</f>
        <v>944700.83000000007</v>
      </c>
      <c r="O14" s="1"/>
    </row>
    <row r="15" spans="1:15" ht="24" x14ac:dyDescent="0.25">
      <c r="A15" s="32" t="s">
        <v>37</v>
      </c>
      <c r="B15" s="15"/>
      <c r="C15" s="15"/>
      <c r="D15" s="15"/>
      <c r="E15" s="15"/>
      <c r="F15" s="15"/>
      <c r="G15" s="15"/>
      <c r="H15" s="15"/>
      <c r="I15" s="15"/>
      <c r="J15" s="18"/>
      <c r="K15" s="18"/>
      <c r="L15" s="18"/>
      <c r="M15" s="18"/>
      <c r="N15" s="34">
        <f t="shared" si="4"/>
        <v>0</v>
      </c>
      <c r="O15" s="1"/>
    </row>
    <row r="16" spans="1:15" ht="24.75" customHeight="1" x14ac:dyDescent="0.25">
      <c r="A16" s="32" t="s">
        <v>5</v>
      </c>
      <c r="B16" s="13"/>
      <c r="C16" s="13"/>
      <c r="D16" s="13"/>
      <c r="E16" s="13"/>
      <c r="F16" s="13"/>
      <c r="G16" s="13"/>
      <c r="H16" s="13"/>
      <c r="I16" s="13"/>
      <c r="J16" s="18"/>
      <c r="K16" s="18"/>
      <c r="L16" s="18"/>
      <c r="M16" s="18"/>
      <c r="N16" s="34">
        <f t="shared" si="4"/>
        <v>0</v>
      </c>
      <c r="O16" s="1"/>
    </row>
    <row r="17" spans="1:15" ht="24" x14ac:dyDescent="0.25">
      <c r="A17" s="32" t="s">
        <v>6</v>
      </c>
      <c r="B17" s="15">
        <v>1387678.11</v>
      </c>
      <c r="C17" s="13"/>
      <c r="D17" s="15"/>
      <c r="E17" s="15"/>
      <c r="F17" s="15"/>
      <c r="G17" s="15"/>
      <c r="H17" s="17"/>
      <c r="I17" s="17"/>
      <c r="J17" s="18"/>
      <c r="K17" s="18"/>
      <c r="L17" s="18"/>
      <c r="M17" s="18"/>
      <c r="N17" s="34">
        <f t="shared" si="4"/>
        <v>1387678.11</v>
      </c>
      <c r="O17" s="1"/>
    </row>
    <row r="18" spans="1:15" x14ac:dyDescent="0.25">
      <c r="A18" s="31" t="s">
        <v>7</v>
      </c>
      <c r="B18" s="22">
        <f t="shared" ref="B18:M18" si="5">+B19+B20+B21+B22+B23+B24+B25+B26+B27</f>
        <v>4840129.18</v>
      </c>
      <c r="C18" s="22">
        <f t="shared" si="5"/>
        <v>0</v>
      </c>
      <c r="D18" s="22">
        <f>+D19+D20+D21+D22+D23+D24+D25+D26+D27</f>
        <v>0</v>
      </c>
      <c r="E18" s="22">
        <f>+E19+E20+E21+E22+E23+E24+E25+E26+E27</f>
        <v>0</v>
      </c>
      <c r="F18" s="22">
        <f t="shared" si="5"/>
        <v>0</v>
      </c>
      <c r="G18" s="22">
        <f t="shared" si="5"/>
        <v>0</v>
      </c>
      <c r="H18" s="22">
        <f t="shared" si="5"/>
        <v>0</v>
      </c>
      <c r="I18" s="22">
        <f t="shared" si="5"/>
        <v>0</v>
      </c>
      <c r="J18" s="22">
        <f t="shared" si="5"/>
        <v>0</v>
      </c>
      <c r="K18" s="22">
        <f t="shared" si="5"/>
        <v>0</v>
      </c>
      <c r="L18" s="22">
        <f t="shared" si="5"/>
        <v>0</v>
      </c>
      <c r="M18" s="22">
        <f t="shared" si="5"/>
        <v>0</v>
      </c>
      <c r="N18" s="22">
        <f>+B18+C18+D18+E18+F18+G18+H18+I18+J18</f>
        <v>4840129.18</v>
      </c>
      <c r="O18" s="1"/>
    </row>
    <row r="19" spans="1:15" x14ac:dyDescent="0.25">
      <c r="A19" s="32" t="s">
        <v>8</v>
      </c>
      <c r="B19" s="14">
        <v>1531729.1799999997</v>
      </c>
      <c r="C19" s="13"/>
      <c r="D19" s="14"/>
      <c r="E19" s="14"/>
      <c r="F19" s="14"/>
      <c r="G19" s="14"/>
      <c r="H19" s="14"/>
      <c r="I19" s="18"/>
      <c r="J19" s="18"/>
      <c r="K19" s="16"/>
      <c r="L19" s="14"/>
      <c r="M19" s="14"/>
      <c r="N19" s="35">
        <f>+E19+D19+C19+B19+F19+G19+H19+I19+J19</f>
        <v>1531729.1799999997</v>
      </c>
      <c r="O19" s="1"/>
    </row>
    <row r="20" spans="1:15" ht="24" x14ac:dyDescent="0.25">
      <c r="A20" s="32" t="s">
        <v>9</v>
      </c>
      <c r="B20" s="15"/>
      <c r="C20" s="13"/>
      <c r="D20" s="13"/>
      <c r="E20" s="13"/>
      <c r="F20" s="13"/>
      <c r="G20" s="13"/>
      <c r="H20" s="13"/>
      <c r="I20" s="13"/>
      <c r="J20" s="13"/>
      <c r="K20" s="13"/>
      <c r="L20" s="15"/>
      <c r="M20" s="15"/>
      <c r="N20" s="35">
        <f t="shared" ref="N20:N27" si="6">+E20+D20+C20+B20+F20+G20+H20+I20+J20</f>
        <v>0</v>
      </c>
      <c r="O20" s="1"/>
    </row>
    <row r="21" spans="1:15" x14ac:dyDescent="0.25">
      <c r="A21" s="32" t="s">
        <v>10</v>
      </c>
      <c r="B21" s="14">
        <v>3308400</v>
      </c>
      <c r="C21" s="14"/>
      <c r="D21" s="14"/>
      <c r="E21" s="14"/>
      <c r="F21" s="16"/>
      <c r="G21" s="16"/>
      <c r="H21" s="16"/>
      <c r="I21" s="16"/>
      <c r="J21" s="16"/>
      <c r="K21" s="16"/>
      <c r="L21" s="14"/>
      <c r="M21" s="14"/>
      <c r="N21" s="35">
        <f t="shared" si="6"/>
        <v>3308400</v>
      </c>
      <c r="O21" s="1"/>
    </row>
    <row r="22" spans="1:15" x14ac:dyDescent="0.25">
      <c r="A22" s="32" t="s">
        <v>11</v>
      </c>
      <c r="B22" s="15"/>
      <c r="C22" s="15"/>
      <c r="D22" s="15"/>
      <c r="E22" s="15"/>
      <c r="F22" s="15"/>
      <c r="G22" s="15"/>
      <c r="H22" s="15"/>
      <c r="I22" s="17"/>
      <c r="J22" s="16"/>
      <c r="K22" s="16"/>
      <c r="L22" s="14"/>
      <c r="M22" s="14"/>
      <c r="N22" s="35">
        <f t="shared" si="6"/>
        <v>0</v>
      </c>
      <c r="O22" s="1"/>
    </row>
    <row r="23" spans="1:15" x14ac:dyDescent="0.25">
      <c r="A23" s="32" t="s">
        <v>12</v>
      </c>
      <c r="B23" s="14"/>
      <c r="C23" s="14"/>
      <c r="D23" s="14"/>
      <c r="E23" s="14"/>
      <c r="F23" s="14"/>
      <c r="G23" s="15"/>
      <c r="H23" s="15"/>
      <c r="I23" s="17"/>
      <c r="J23" s="18"/>
      <c r="K23" s="13"/>
      <c r="L23" s="14"/>
      <c r="M23" s="14"/>
      <c r="N23" s="35">
        <f t="shared" si="6"/>
        <v>0</v>
      </c>
      <c r="O23" s="1"/>
    </row>
    <row r="24" spans="1:15" x14ac:dyDescent="0.25">
      <c r="A24" s="32" t="s">
        <v>13</v>
      </c>
      <c r="B24" s="14"/>
      <c r="C24" s="14"/>
      <c r="D24" s="14"/>
      <c r="E24" s="14"/>
      <c r="F24" s="14"/>
      <c r="G24" s="14"/>
      <c r="H24" s="14"/>
      <c r="I24" s="14"/>
      <c r="J24" s="18"/>
      <c r="K24" s="14"/>
      <c r="L24" s="14"/>
      <c r="M24" s="14"/>
      <c r="N24" s="35">
        <f t="shared" si="6"/>
        <v>0</v>
      </c>
      <c r="O24" s="1"/>
    </row>
    <row r="25" spans="1:15" ht="36" x14ac:dyDescent="0.25">
      <c r="A25" s="32" t="s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35">
        <f t="shared" si="6"/>
        <v>0</v>
      </c>
      <c r="O25" s="1"/>
    </row>
    <row r="26" spans="1:15" ht="24" x14ac:dyDescent="0.25">
      <c r="A26" s="32" t="s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5">
        <f t="shared" si="6"/>
        <v>0</v>
      </c>
      <c r="O26" s="1"/>
    </row>
    <row r="27" spans="1:15" ht="24" x14ac:dyDescent="0.25">
      <c r="A27" s="32" t="s">
        <v>38</v>
      </c>
      <c r="B27" s="15"/>
      <c r="C27" s="15"/>
      <c r="D27" s="15"/>
      <c r="E27" s="15"/>
      <c r="F27" s="15"/>
      <c r="G27" s="15"/>
      <c r="H27" s="15"/>
      <c r="I27" s="17"/>
      <c r="J27" s="15"/>
      <c r="K27" s="15"/>
      <c r="L27" s="15"/>
      <c r="M27" s="15"/>
      <c r="N27" s="35">
        <f t="shared" si="6"/>
        <v>0</v>
      </c>
      <c r="O27" s="1"/>
    </row>
    <row r="28" spans="1:15" x14ac:dyDescent="0.25">
      <c r="A28" s="31" t="s">
        <v>16</v>
      </c>
      <c r="B28" s="22">
        <f t="shared" ref="B28:I28" si="7">+B29+B30+B31+B32+B33+B34+B35+B36+B37</f>
        <v>511233</v>
      </c>
      <c r="C28" s="22">
        <f t="shared" si="7"/>
        <v>0</v>
      </c>
      <c r="D28" s="22">
        <f t="shared" si="7"/>
        <v>0</v>
      </c>
      <c r="E28" s="22">
        <f t="shared" si="7"/>
        <v>0</v>
      </c>
      <c r="F28" s="22">
        <f t="shared" si="7"/>
        <v>0</v>
      </c>
      <c r="G28" s="22">
        <f t="shared" si="7"/>
        <v>0</v>
      </c>
      <c r="H28" s="22">
        <f t="shared" si="7"/>
        <v>0</v>
      </c>
      <c r="I28" s="22">
        <f t="shared" si="7"/>
        <v>0</v>
      </c>
      <c r="J28" s="22">
        <f>+J29+J30+J31+J32+J33+J34+J35+J36+J37</f>
        <v>0</v>
      </c>
      <c r="K28" s="22"/>
      <c r="L28" s="22"/>
      <c r="M28" s="22"/>
      <c r="N28" s="22">
        <f>+E28+D28+C28+B28+F28+G28+H28+I28+J28</f>
        <v>511233</v>
      </c>
      <c r="O28" s="1"/>
    </row>
    <row r="29" spans="1:15" ht="24" x14ac:dyDescent="0.25">
      <c r="A29" s="32" t="s">
        <v>17</v>
      </c>
      <c r="B29" s="15">
        <v>400224.5</v>
      </c>
      <c r="C29" s="13"/>
      <c r="D29" s="15"/>
      <c r="E29" s="15"/>
      <c r="F29" s="15"/>
      <c r="G29" s="15"/>
      <c r="H29" s="15"/>
      <c r="I29" s="17"/>
      <c r="J29" s="17"/>
      <c r="K29" s="13"/>
      <c r="L29" s="15"/>
      <c r="M29" s="15"/>
      <c r="N29" s="15">
        <f>+E29+D29+C29+B29+F29+G29+H29+I29+J29</f>
        <v>400224.5</v>
      </c>
      <c r="O29" s="1"/>
    </row>
    <row r="30" spans="1:15" x14ac:dyDescent="0.25">
      <c r="A30" s="32" t="s">
        <v>18</v>
      </c>
      <c r="B30" s="10">
        <v>74163</v>
      </c>
      <c r="C30" s="10"/>
      <c r="D30" s="10"/>
      <c r="E30" s="10"/>
      <c r="F30" s="15"/>
      <c r="G30" s="15"/>
      <c r="H30" s="15"/>
      <c r="I30" s="15"/>
      <c r="J30" s="15"/>
      <c r="K30" s="13"/>
      <c r="L30" s="15"/>
      <c r="M30" s="15"/>
      <c r="N30" s="15">
        <f t="shared" ref="N30:N37" si="8">+E30+D30+C30+B30+F30+G30+H30+I30+J30</f>
        <v>74163</v>
      </c>
      <c r="O30" s="1"/>
    </row>
    <row r="31" spans="1:15" ht="24" x14ac:dyDescent="0.25">
      <c r="A31" s="32" t="s">
        <v>19</v>
      </c>
      <c r="B31" s="10"/>
      <c r="C31" s="10"/>
      <c r="D31" s="10"/>
      <c r="E31" s="10"/>
      <c r="F31" s="10"/>
      <c r="G31" s="15"/>
      <c r="H31" s="15"/>
      <c r="I31" s="17"/>
      <c r="J31" s="17"/>
      <c r="K31" s="13"/>
      <c r="L31" s="15"/>
      <c r="M31" s="15"/>
      <c r="N31" s="15">
        <f t="shared" si="8"/>
        <v>0</v>
      </c>
      <c r="O31" s="1"/>
    </row>
    <row r="32" spans="1:15" x14ac:dyDescent="0.25">
      <c r="A32" s="32" t="s">
        <v>20</v>
      </c>
      <c r="B32" s="10"/>
      <c r="C32" s="10"/>
      <c r="D32" s="10"/>
      <c r="E32" s="10"/>
      <c r="F32" s="10"/>
      <c r="G32" s="10"/>
      <c r="H32" s="15"/>
      <c r="I32" s="15"/>
      <c r="J32" s="15"/>
      <c r="K32" s="15"/>
      <c r="L32" s="15"/>
      <c r="M32" s="15"/>
      <c r="N32" s="15">
        <f t="shared" si="8"/>
        <v>0</v>
      </c>
      <c r="O32" s="1"/>
    </row>
    <row r="33" spans="1:15" ht="24" x14ac:dyDescent="0.25">
      <c r="A33" s="32" t="s">
        <v>21</v>
      </c>
      <c r="B33" s="10"/>
      <c r="C33" s="10"/>
      <c r="D33" s="10"/>
      <c r="E33" s="10"/>
      <c r="F33" s="10"/>
      <c r="G33" s="10"/>
      <c r="H33" s="15"/>
      <c r="I33" s="17"/>
      <c r="J33" s="17"/>
      <c r="K33" s="13"/>
      <c r="L33" s="15"/>
      <c r="M33" s="15"/>
      <c r="N33" s="15">
        <f t="shared" si="8"/>
        <v>0</v>
      </c>
      <c r="O33" s="1"/>
    </row>
    <row r="34" spans="1:15" ht="24" x14ac:dyDescent="0.25">
      <c r="A34" s="32" t="s">
        <v>22</v>
      </c>
      <c r="B34" s="10"/>
      <c r="C34" s="10"/>
      <c r="D34" s="10"/>
      <c r="E34" s="10"/>
      <c r="F34" s="15"/>
      <c r="G34" s="15"/>
      <c r="H34" s="15"/>
      <c r="I34" s="17"/>
      <c r="J34" s="15"/>
      <c r="K34" s="13"/>
      <c r="L34" s="15"/>
      <c r="M34" s="15"/>
      <c r="N34" s="15">
        <f t="shared" si="8"/>
        <v>0</v>
      </c>
      <c r="O34" s="1"/>
    </row>
    <row r="35" spans="1:15" ht="24" x14ac:dyDescent="0.25">
      <c r="A35" s="32" t="s">
        <v>23</v>
      </c>
      <c r="B35" s="10"/>
      <c r="C35" s="10"/>
      <c r="D35" s="15"/>
      <c r="E35" s="15"/>
      <c r="F35" s="15"/>
      <c r="G35" s="15"/>
      <c r="H35" s="15"/>
      <c r="I35" s="17"/>
      <c r="J35" s="17"/>
      <c r="K35" s="13"/>
      <c r="L35" s="15"/>
      <c r="M35" s="15"/>
      <c r="N35" s="15">
        <f t="shared" si="8"/>
        <v>0</v>
      </c>
      <c r="O35" s="1"/>
    </row>
    <row r="36" spans="1:15" ht="36" x14ac:dyDescent="0.25">
      <c r="A36" s="32" t="s">
        <v>39</v>
      </c>
      <c r="B36" s="10"/>
      <c r="C36" s="10"/>
      <c r="D36" s="10"/>
      <c r="E36" s="10"/>
      <c r="F36" s="10"/>
      <c r="G36" s="10"/>
      <c r="H36" s="15"/>
      <c r="I36" s="15"/>
      <c r="J36" s="15"/>
      <c r="K36" s="15"/>
      <c r="L36" s="15"/>
      <c r="M36" s="15"/>
      <c r="N36" s="15">
        <f t="shared" si="8"/>
        <v>0</v>
      </c>
      <c r="O36" s="1"/>
    </row>
    <row r="37" spans="1:15" x14ac:dyDescent="0.25">
      <c r="A37" s="32" t="s">
        <v>24</v>
      </c>
      <c r="B37" s="10">
        <v>36845.5</v>
      </c>
      <c r="C37" s="10"/>
      <c r="D37" s="10"/>
      <c r="E37" s="15"/>
      <c r="F37" s="15"/>
      <c r="G37" s="10"/>
      <c r="H37" s="15"/>
      <c r="I37" s="15"/>
      <c r="J37" s="17"/>
      <c r="K37" s="13"/>
      <c r="L37" s="15"/>
      <c r="M37" s="15"/>
      <c r="N37" s="15">
        <f t="shared" si="8"/>
        <v>36845.5</v>
      </c>
      <c r="O37" s="1"/>
    </row>
    <row r="38" spans="1:15" x14ac:dyDescent="0.25">
      <c r="A38" s="31" t="s">
        <v>25</v>
      </c>
      <c r="B38" s="22">
        <f t="shared" ref="B38:J38" si="9">+B39+B40+B41+B42+B43+B44+B45</f>
        <v>0</v>
      </c>
      <c r="C38" s="22">
        <f t="shared" si="9"/>
        <v>0</v>
      </c>
      <c r="D38" s="22">
        <f t="shared" si="9"/>
        <v>0</v>
      </c>
      <c r="E38" s="22">
        <f t="shared" si="9"/>
        <v>0</v>
      </c>
      <c r="F38" s="22">
        <f t="shared" si="9"/>
        <v>0</v>
      </c>
      <c r="G38" s="22">
        <f t="shared" si="9"/>
        <v>0</v>
      </c>
      <c r="H38" s="22">
        <f t="shared" si="9"/>
        <v>0</v>
      </c>
      <c r="I38" s="22">
        <f t="shared" si="9"/>
        <v>0</v>
      </c>
      <c r="J38" s="22">
        <f t="shared" si="9"/>
        <v>0</v>
      </c>
      <c r="K38" s="22"/>
      <c r="L38" s="22"/>
      <c r="M38" s="22"/>
      <c r="N38" s="22">
        <f>+E38+D38+C38+B38+F38+G38+H38+I38+J38</f>
        <v>0</v>
      </c>
      <c r="O38" s="1"/>
    </row>
    <row r="39" spans="1:15" ht="24" x14ac:dyDescent="0.25">
      <c r="A39" s="32" t="s">
        <v>26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35">
        <f>+E39+D39+C39+B39+F39+G39+H39</f>
        <v>0</v>
      </c>
      <c r="O39" s="1"/>
    </row>
    <row r="40" spans="1:15" ht="24" x14ac:dyDescent="0.25">
      <c r="A40" s="32" t="s">
        <v>40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35">
        <f t="shared" ref="N40:N45" si="10">+E40+D40+C40+B40+F40+G40+H40</f>
        <v>0</v>
      </c>
      <c r="O40" s="1"/>
    </row>
    <row r="41" spans="1:15" ht="24" x14ac:dyDescent="0.25">
      <c r="A41" s="32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35">
        <f t="shared" si="10"/>
        <v>0</v>
      </c>
      <c r="O41" s="1"/>
    </row>
    <row r="42" spans="1:15" ht="24" x14ac:dyDescent="0.25">
      <c r="A42" s="32" t="s">
        <v>42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35">
        <f t="shared" si="10"/>
        <v>0</v>
      </c>
      <c r="O42" s="1"/>
    </row>
    <row r="43" spans="1:15" ht="24" x14ac:dyDescent="0.25">
      <c r="A43" s="32" t="s">
        <v>43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35">
        <f t="shared" si="10"/>
        <v>0</v>
      </c>
      <c r="O43" s="1"/>
    </row>
    <row r="44" spans="1:15" ht="24" x14ac:dyDescent="0.25">
      <c r="A44" s="32" t="s">
        <v>27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35">
        <f t="shared" si="10"/>
        <v>0</v>
      </c>
      <c r="O44" s="1"/>
    </row>
    <row r="45" spans="1:15" ht="25.5" x14ac:dyDescent="0.25">
      <c r="A45" s="36" t="s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35">
        <f t="shared" si="10"/>
        <v>0</v>
      </c>
      <c r="O45" s="1"/>
    </row>
    <row r="46" spans="1:15" x14ac:dyDescent="0.25">
      <c r="A46" s="31" t="s">
        <v>45</v>
      </c>
      <c r="B46" s="22">
        <f t="shared" ref="B46:J46" si="11">+B47+B48+B49+B50+B51+B52+B53</f>
        <v>0</v>
      </c>
      <c r="C46" s="22">
        <f t="shared" si="11"/>
        <v>0</v>
      </c>
      <c r="D46" s="22">
        <f t="shared" si="11"/>
        <v>0</v>
      </c>
      <c r="E46" s="22">
        <f t="shared" si="11"/>
        <v>0</v>
      </c>
      <c r="F46" s="22">
        <f t="shared" si="11"/>
        <v>0</v>
      </c>
      <c r="G46" s="22">
        <f t="shared" si="11"/>
        <v>0</v>
      </c>
      <c r="H46" s="22">
        <f t="shared" si="11"/>
        <v>0</v>
      </c>
      <c r="I46" s="22">
        <f t="shared" si="11"/>
        <v>0</v>
      </c>
      <c r="J46" s="22">
        <f t="shared" si="11"/>
        <v>0</v>
      </c>
      <c r="K46" s="22"/>
      <c r="L46" s="22"/>
      <c r="M46" s="22"/>
      <c r="N46" s="22">
        <f>+E46+D46+C46+B46+F46+G46+H46+I46+J46</f>
        <v>0</v>
      </c>
      <c r="O46" s="1"/>
    </row>
    <row r="47" spans="1:15" ht="24" x14ac:dyDescent="0.25">
      <c r="A47" s="32" t="s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35">
        <f>+E47+D47+C47+B47+F47+G47+H47</f>
        <v>0</v>
      </c>
      <c r="O47" s="1"/>
    </row>
    <row r="48" spans="1:15" ht="24" x14ac:dyDescent="0.25">
      <c r="A48" s="32" t="s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35">
        <f t="shared" ref="N48:N53" si="12">+E48+D48+C48+B48+F48+G48+H48</f>
        <v>0</v>
      </c>
      <c r="O48" s="1"/>
    </row>
    <row r="49" spans="1:15" ht="24" x14ac:dyDescent="0.25">
      <c r="A49" s="32" t="s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35">
        <f t="shared" si="12"/>
        <v>0</v>
      </c>
      <c r="O49" s="1"/>
    </row>
    <row r="50" spans="1:15" ht="24" x14ac:dyDescent="0.25">
      <c r="A50" s="32" t="s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35">
        <f t="shared" si="12"/>
        <v>0</v>
      </c>
      <c r="O50" s="1"/>
    </row>
    <row r="51" spans="1:15" ht="24" x14ac:dyDescent="0.25">
      <c r="A51" s="32" t="s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35">
        <f t="shared" si="12"/>
        <v>0</v>
      </c>
      <c r="O51" s="1"/>
    </row>
    <row r="52" spans="1:15" ht="24" x14ac:dyDescent="0.25">
      <c r="A52" s="32" t="s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35">
        <f t="shared" si="12"/>
        <v>0</v>
      </c>
      <c r="O52" s="1"/>
    </row>
    <row r="53" spans="1:15" ht="24" x14ac:dyDescent="0.25">
      <c r="A53" s="32" t="s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35">
        <f t="shared" si="12"/>
        <v>0</v>
      </c>
      <c r="O53" s="1"/>
    </row>
    <row r="54" spans="1:15" ht="25.5" x14ac:dyDescent="0.25">
      <c r="A54" s="31" t="s">
        <v>28</v>
      </c>
      <c r="B54" s="22">
        <f t="shared" ref="B54:I54" si="13">+B55+B56+B57+B58+B59+B60+B61+B62+B63</f>
        <v>0</v>
      </c>
      <c r="C54" s="22">
        <f t="shared" si="13"/>
        <v>0</v>
      </c>
      <c r="D54" s="22">
        <f t="shared" si="13"/>
        <v>0</v>
      </c>
      <c r="E54" s="22">
        <f t="shared" si="13"/>
        <v>0</v>
      </c>
      <c r="F54" s="22">
        <f t="shared" si="13"/>
        <v>0</v>
      </c>
      <c r="G54" s="22">
        <f t="shared" si="13"/>
        <v>0</v>
      </c>
      <c r="H54" s="22">
        <f t="shared" si="13"/>
        <v>0</v>
      </c>
      <c r="I54" s="22">
        <f t="shared" si="13"/>
        <v>0</v>
      </c>
      <c r="J54" s="22">
        <f>+J55+J57+J59</f>
        <v>0</v>
      </c>
      <c r="K54" s="22"/>
      <c r="L54" s="22"/>
      <c r="M54" s="22"/>
      <c r="N54" s="22">
        <f>+E54+D54+C54+B54+F54+G54+H54+I54+J54</f>
        <v>0</v>
      </c>
      <c r="O54" s="1"/>
    </row>
    <row r="55" spans="1:15" x14ac:dyDescent="0.25">
      <c r="A55" s="32" t="s">
        <v>29</v>
      </c>
      <c r="B55" s="10"/>
      <c r="C55" s="10"/>
      <c r="D55" s="10"/>
      <c r="E55" s="10"/>
      <c r="F55" s="14"/>
      <c r="G55" s="14"/>
      <c r="H55" s="14"/>
      <c r="I55" s="18"/>
      <c r="J55" s="14"/>
      <c r="K55" s="16"/>
      <c r="L55" s="14"/>
      <c r="M55" s="14"/>
      <c r="N55" s="35">
        <f>+E55+D55+C55+B55+F55+G55+H55+I55+J55</f>
        <v>0</v>
      </c>
      <c r="O55" s="1"/>
    </row>
    <row r="56" spans="1:15" ht="24" x14ac:dyDescent="0.25">
      <c r="A56" s="32" t="s">
        <v>30</v>
      </c>
      <c r="B56" s="10"/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4"/>
      <c r="N56" s="35">
        <f t="shared" ref="N56:N63" si="14">+E56+D56+C56+B56+F56+G56+H56+I56+J56</f>
        <v>0</v>
      </c>
      <c r="O56" s="1"/>
    </row>
    <row r="57" spans="1:15" ht="24" x14ac:dyDescent="0.25">
      <c r="A57" s="32" t="s">
        <v>31</v>
      </c>
      <c r="B57" s="10"/>
      <c r="C57" s="10"/>
      <c r="D57" s="10"/>
      <c r="E57" s="10"/>
      <c r="F57" s="10"/>
      <c r="G57" s="10"/>
      <c r="H57" s="15"/>
      <c r="I57" s="15"/>
      <c r="J57" s="15"/>
      <c r="K57" s="15"/>
      <c r="L57" s="15"/>
      <c r="M57" s="15"/>
      <c r="N57" s="35">
        <f t="shared" si="14"/>
        <v>0</v>
      </c>
      <c r="O57" s="1"/>
    </row>
    <row r="58" spans="1:15" ht="24" x14ac:dyDescent="0.25">
      <c r="A58" s="32" t="s">
        <v>32</v>
      </c>
      <c r="B58" s="10"/>
      <c r="C58" s="10"/>
      <c r="D58" s="10"/>
      <c r="E58" s="10"/>
      <c r="F58" s="10"/>
      <c r="G58" s="15"/>
      <c r="H58" s="15"/>
      <c r="I58" s="15"/>
      <c r="J58" s="15"/>
      <c r="K58" s="14"/>
      <c r="L58" s="14"/>
      <c r="M58" s="14"/>
      <c r="N58" s="35">
        <f t="shared" si="14"/>
        <v>0</v>
      </c>
      <c r="O58" s="1"/>
    </row>
    <row r="59" spans="1:15" ht="24" x14ac:dyDescent="0.25">
      <c r="A59" s="32" t="s">
        <v>33</v>
      </c>
      <c r="B59" s="10"/>
      <c r="C59" s="10"/>
      <c r="D59" s="10"/>
      <c r="E59" s="10"/>
      <c r="F59" s="10"/>
      <c r="G59" s="15"/>
      <c r="H59" s="15"/>
      <c r="I59" s="17"/>
      <c r="J59" s="14"/>
      <c r="K59" s="14"/>
      <c r="L59" s="14"/>
      <c r="M59" s="14"/>
      <c r="N59" s="35">
        <f t="shared" si="14"/>
        <v>0</v>
      </c>
      <c r="O59" s="1"/>
    </row>
    <row r="60" spans="1:15" x14ac:dyDescent="0.25">
      <c r="A60" s="32" t="s">
        <v>53</v>
      </c>
      <c r="B60" s="10"/>
      <c r="C60" s="10"/>
      <c r="D60" s="10"/>
      <c r="E60" s="10"/>
      <c r="F60" s="10"/>
      <c r="G60" s="10"/>
      <c r="H60" s="15"/>
      <c r="I60" s="15"/>
      <c r="J60" s="15"/>
      <c r="K60" s="14"/>
      <c r="L60" s="14"/>
      <c r="M60" s="14"/>
      <c r="N60" s="35">
        <f t="shared" si="14"/>
        <v>0</v>
      </c>
      <c r="O60" s="1"/>
    </row>
    <row r="61" spans="1:15" x14ac:dyDescent="0.25">
      <c r="A61" s="32" t="s">
        <v>54</v>
      </c>
      <c r="B61" s="10"/>
      <c r="C61" s="10"/>
      <c r="D61" s="10"/>
      <c r="E61" s="10"/>
      <c r="F61" s="10"/>
      <c r="G61" s="10"/>
      <c r="H61" s="15"/>
      <c r="I61" s="15"/>
      <c r="J61" s="15"/>
      <c r="K61" s="14"/>
      <c r="L61" s="14"/>
      <c r="M61" s="14"/>
      <c r="N61" s="35">
        <f t="shared" si="14"/>
        <v>0</v>
      </c>
      <c r="O61" s="1"/>
    </row>
    <row r="62" spans="1:15" x14ac:dyDescent="0.25">
      <c r="A62" s="32" t="s">
        <v>34</v>
      </c>
      <c r="B62" s="10"/>
      <c r="C62" s="10"/>
      <c r="D62" s="10"/>
      <c r="E62" s="10"/>
      <c r="F62" s="10"/>
      <c r="G62" s="10"/>
      <c r="H62" s="15"/>
      <c r="I62" s="15"/>
      <c r="J62" s="15"/>
      <c r="K62" s="14"/>
      <c r="L62" s="14"/>
      <c r="M62" s="14"/>
      <c r="N62" s="35">
        <f t="shared" si="14"/>
        <v>0</v>
      </c>
      <c r="O62" s="1"/>
    </row>
    <row r="63" spans="1:15" ht="24" x14ac:dyDescent="0.25">
      <c r="A63" s="32" t="s">
        <v>55</v>
      </c>
      <c r="B63" s="10"/>
      <c r="C63" s="10"/>
      <c r="D63" s="10"/>
      <c r="E63" s="10"/>
      <c r="F63" s="10"/>
      <c r="G63" s="10"/>
      <c r="H63" s="15"/>
      <c r="I63" s="15"/>
      <c r="J63" s="15"/>
      <c r="K63" s="15"/>
      <c r="L63" s="15"/>
      <c r="M63" s="15"/>
      <c r="N63" s="35">
        <f t="shared" si="14"/>
        <v>0</v>
      </c>
      <c r="O63" s="1"/>
    </row>
    <row r="64" spans="1:15" x14ac:dyDescent="0.25">
      <c r="A64" s="31" t="s">
        <v>56</v>
      </c>
      <c r="B64" s="22">
        <f t="shared" ref="B64:J64" si="15">+B65+B66+B67+B68</f>
        <v>0</v>
      </c>
      <c r="C64" s="22">
        <f t="shared" si="15"/>
        <v>0</v>
      </c>
      <c r="D64" s="22">
        <f t="shared" si="15"/>
        <v>0</v>
      </c>
      <c r="E64" s="22">
        <f t="shared" si="15"/>
        <v>0</v>
      </c>
      <c r="F64" s="22">
        <f t="shared" si="15"/>
        <v>0</v>
      </c>
      <c r="G64" s="22">
        <f t="shared" si="15"/>
        <v>0</v>
      </c>
      <c r="H64" s="22">
        <f t="shared" si="15"/>
        <v>0</v>
      </c>
      <c r="I64" s="22">
        <f t="shared" si="15"/>
        <v>0</v>
      </c>
      <c r="J64" s="22">
        <f t="shared" si="15"/>
        <v>0</v>
      </c>
      <c r="K64" s="22"/>
      <c r="L64" s="22"/>
      <c r="M64" s="22"/>
      <c r="N64" s="22">
        <f>+E64+D64+C64+B64+F65+F64+G64+H64+I64+J64</f>
        <v>0</v>
      </c>
      <c r="O64" s="1"/>
    </row>
    <row r="65" spans="1:15" x14ac:dyDescent="0.25">
      <c r="A65" s="32" t="s">
        <v>57</v>
      </c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14"/>
      <c r="M65" s="14"/>
      <c r="N65" s="35">
        <f>+E65+D65+C65+B65+F65+G65+H65</f>
        <v>0</v>
      </c>
      <c r="O65" s="1"/>
    </row>
    <row r="66" spans="1:15" x14ac:dyDescent="0.25">
      <c r="A66" s="32" t="s">
        <v>58</v>
      </c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14"/>
      <c r="M66" s="14"/>
      <c r="N66" s="35">
        <f>+E66+D66+C66+B66+F66+G66+H66</f>
        <v>0</v>
      </c>
      <c r="O66" s="1"/>
    </row>
    <row r="67" spans="1:15" ht="24" x14ac:dyDescent="0.25">
      <c r="A67" s="32" t="s">
        <v>59</v>
      </c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14"/>
      <c r="M67" s="14"/>
      <c r="N67" s="35">
        <f t="shared" ref="N67:N68" si="16">+E67+D67+C67+B67+F67+G67+H67</f>
        <v>0</v>
      </c>
      <c r="O67" s="1"/>
    </row>
    <row r="68" spans="1:15" ht="36" x14ac:dyDescent="0.25">
      <c r="A68" s="32" t="s">
        <v>60</v>
      </c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14"/>
      <c r="M68" s="14"/>
      <c r="N68" s="35">
        <f t="shared" si="16"/>
        <v>0</v>
      </c>
      <c r="O68" s="1"/>
    </row>
    <row r="69" spans="1:15" ht="25.5" x14ac:dyDescent="0.25">
      <c r="A69" s="31" t="s">
        <v>61</v>
      </c>
      <c r="B69" s="22">
        <f t="shared" ref="B69:J69" si="17">+B70+B71</f>
        <v>0</v>
      </c>
      <c r="C69" s="22">
        <f t="shared" si="17"/>
        <v>0</v>
      </c>
      <c r="D69" s="22">
        <f t="shared" si="17"/>
        <v>0</v>
      </c>
      <c r="E69" s="22">
        <f t="shared" si="17"/>
        <v>0</v>
      </c>
      <c r="F69" s="22">
        <f t="shared" si="17"/>
        <v>0</v>
      </c>
      <c r="G69" s="22">
        <f t="shared" si="17"/>
        <v>0</v>
      </c>
      <c r="H69" s="22">
        <f t="shared" si="17"/>
        <v>0</v>
      </c>
      <c r="I69" s="22">
        <f t="shared" si="17"/>
        <v>0</v>
      </c>
      <c r="J69" s="22">
        <f t="shared" si="17"/>
        <v>0</v>
      </c>
      <c r="K69" s="22"/>
      <c r="L69" s="22"/>
      <c r="M69" s="22"/>
      <c r="N69" s="22">
        <f>+E69+D69+C69+B69+F69+G69+H69+I69+J69</f>
        <v>0</v>
      </c>
      <c r="O69" s="1"/>
    </row>
    <row r="70" spans="1:15" x14ac:dyDescent="0.25">
      <c r="A70" s="32" t="s">
        <v>62</v>
      </c>
      <c r="B70" s="14"/>
      <c r="C70" s="14"/>
      <c r="D70" s="14"/>
      <c r="E70" s="14"/>
      <c r="F70" s="14"/>
      <c r="G70" s="14"/>
      <c r="H70" s="14"/>
      <c r="I70" s="14"/>
      <c r="J70" s="14"/>
      <c r="K70" s="16"/>
      <c r="L70" s="14"/>
      <c r="M70" s="14"/>
      <c r="N70" s="35">
        <f>+E70+D70+C70+B70+F70+G70+H70</f>
        <v>0</v>
      </c>
      <c r="O70" s="1"/>
    </row>
    <row r="71" spans="1:15" ht="24" x14ac:dyDescent="0.25">
      <c r="A71" s="32" t="s">
        <v>63</v>
      </c>
      <c r="B71" s="14"/>
      <c r="C71" s="14"/>
      <c r="D71" s="14"/>
      <c r="E71" s="14"/>
      <c r="F71" s="14"/>
      <c r="G71" s="14"/>
      <c r="H71" s="14"/>
      <c r="I71" s="14"/>
      <c r="J71" s="14"/>
      <c r="K71" s="16"/>
      <c r="L71" s="14"/>
      <c r="M71" s="14"/>
      <c r="N71" s="35">
        <f>+E71+D71+C71+B71+F71+G71+H71</f>
        <v>0</v>
      </c>
      <c r="O71" s="1"/>
    </row>
    <row r="72" spans="1:15" x14ac:dyDescent="0.25">
      <c r="A72" s="31" t="s">
        <v>64</v>
      </c>
      <c r="B72" s="22">
        <f t="shared" ref="B72:J72" si="18">+B73+B74+B75</f>
        <v>0</v>
      </c>
      <c r="C72" s="22">
        <f t="shared" si="18"/>
        <v>0</v>
      </c>
      <c r="D72" s="22">
        <f t="shared" si="18"/>
        <v>0</v>
      </c>
      <c r="E72" s="22">
        <f t="shared" si="18"/>
        <v>0</v>
      </c>
      <c r="F72" s="22">
        <f t="shared" si="18"/>
        <v>0</v>
      </c>
      <c r="G72" s="22">
        <f t="shared" si="18"/>
        <v>0</v>
      </c>
      <c r="H72" s="22">
        <f t="shared" si="18"/>
        <v>0</v>
      </c>
      <c r="I72" s="22">
        <f t="shared" si="18"/>
        <v>0</v>
      </c>
      <c r="J72" s="22">
        <f t="shared" si="18"/>
        <v>0</v>
      </c>
      <c r="K72" s="22"/>
      <c r="L72" s="22"/>
      <c r="M72" s="22"/>
      <c r="N72" s="22">
        <f>+E72+D72+C72+B72+F72+G72+H72+I72+J72</f>
        <v>0</v>
      </c>
      <c r="O72" s="1"/>
    </row>
    <row r="73" spans="1:15" ht="24" x14ac:dyDescent="0.25">
      <c r="A73" s="32" t="s">
        <v>65</v>
      </c>
      <c r="B73" s="14"/>
      <c r="C73" s="14"/>
      <c r="D73" s="14"/>
      <c r="E73" s="14"/>
      <c r="F73" s="14"/>
      <c r="G73" s="14"/>
      <c r="H73" s="14"/>
      <c r="I73" s="14"/>
      <c r="J73" s="14"/>
      <c r="K73" s="16"/>
      <c r="L73" s="14"/>
      <c r="M73" s="14"/>
      <c r="N73" s="35">
        <f>+E73+D73+C73+B73+F73+G73+H73</f>
        <v>0</v>
      </c>
      <c r="O73" s="1"/>
    </row>
    <row r="74" spans="1:15" ht="24" x14ac:dyDescent="0.25">
      <c r="A74" s="32" t="s">
        <v>66</v>
      </c>
      <c r="B74" s="14"/>
      <c r="C74" s="14"/>
      <c r="D74" s="14"/>
      <c r="E74" s="14"/>
      <c r="F74" s="14"/>
      <c r="G74" s="14"/>
      <c r="H74" s="14"/>
      <c r="I74" s="14"/>
      <c r="J74" s="14"/>
      <c r="K74" s="16"/>
      <c r="L74" s="14"/>
      <c r="M74" s="14"/>
      <c r="N74" s="35">
        <f t="shared" ref="N74:N75" si="19">+E74+D74+C74+B74+F74+G74+H74</f>
        <v>0</v>
      </c>
      <c r="O74" s="1"/>
    </row>
    <row r="75" spans="1:15" ht="24" x14ac:dyDescent="0.25">
      <c r="A75" s="32" t="s">
        <v>67</v>
      </c>
      <c r="B75" s="14"/>
      <c r="C75" s="14"/>
      <c r="D75" s="14"/>
      <c r="E75" s="14"/>
      <c r="F75" s="14"/>
      <c r="G75" s="14"/>
      <c r="H75" s="14"/>
      <c r="I75" s="14"/>
      <c r="J75" s="14"/>
      <c r="K75" s="16"/>
      <c r="L75" s="14"/>
      <c r="M75" s="14"/>
      <c r="N75" s="35">
        <f t="shared" si="19"/>
        <v>0</v>
      </c>
      <c r="O75" s="1"/>
    </row>
    <row r="76" spans="1:15" x14ac:dyDescent="0.25">
      <c r="A76" s="31" t="s">
        <v>35</v>
      </c>
      <c r="B76" s="22">
        <f t="shared" ref="B76:M76" si="20">+B11</f>
        <v>16723603</v>
      </c>
      <c r="C76" s="22">
        <f t="shared" si="20"/>
        <v>0</v>
      </c>
      <c r="D76" s="22">
        <f t="shared" si="20"/>
        <v>0</v>
      </c>
      <c r="E76" s="22">
        <f t="shared" si="20"/>
        <v>0</v>
      </c>
      <c r="F76" s="22">
        <f t="shared" si="20"/>
        <v>0</v>
      </c>
      <c r="G76" s="22">
        <f t="shared" si="20"/>
        <v>0</v>
      </c>
      <c r="H76" s="22">
        <f t="shared" si="20"/>
        <v>0</v>
      </c>
      <c r="I76" s="22">
        <f t="shared" si="20"/>
        <v>0</v>
      </c>
      <c r="J76" s="22">
        <f t="shared" si="20"/>
        <v>0</v>
      </c>
      <c r="K76" s="22">
        <f t="shared" si="20"/>
        <v>0</v>
      </c>
      <c r="L76" s="22">
        <f t="shared" si="20"/>
        <v>0</v>
      </c>
      <c r="M76" s="22">
        <f t="shared" si="20"/>
        <v>0</v>
      </c>
      <c r="N76" s="22">
        <f>B76+C76+D76+E76+F76+G76+H76+I76+J76</f>
        <v>16723603</v>
      </c>
      <c r="O76" s="1"/>
    </row>
    <row r="77" spans="1:15" x14ac:dyDescent="0.25">
      <c r="A77" s="30" t="s">
        <v>68</v>
      </c>
      <c r="B77" s="19">
        <f t="shared" ref="B77:J77" si="21">+B78+B81+B84</f>
        <v>0</v>
      </c>
      <c r="C77" s="19">
        <f t="shared" si="21"/>
        <v>0</v>
      </c>
      <c r="D77" s="19">
        <f t="shared" si="21"/>
        <v>0</v>
      </c>
      <c r="E77" s="19">
        <f t="shared" si="21"/>
        <v>0</v>
      </c>
      <c r="F77" s="19">
        <f t="shared" si="21"/>
        <v>0</v>
      </c>
      <c r="G77" s="19">
        <f t="shared" si="21"/>
        <v>0</v>
      </c>
      <c r="H77" s="19">
        <f t="shared" si="21"/>
        <v>0</v>
      </c>
      <c r="I77" s="19">
        <f t="shared" si="21"/>
        <v>0</v>
      </c>
      <c r="J77" s="19">
        <f t="shared" si="21"/>
        <v>0</v>
      </c>
      <c r="K77" s="19"/>
      <c r="L77" s="19"/>
      <c r="M77" s="19"/>
      <c r="N77" s="35">
        <f t="shared" ref="N77:N87" si="22">+E77+D77+C77+B77+F77+G77+H77</f>
        <v>0</v>
      </c>
      <c r="O77" s="1"/>
    </row>
    <row r="78" spans="1:15" ht="25.5" x14ac:dyDescent="0.25">
      <c r="A78" s="31" t="s">
        <v>69</v>
      </c>
      <c r="B78" s="22">
        <f t="shared" ref="B78:J78" si="23">+B79+B80</f>
        <v>0</v>
      </c>
      <c r="C78" s="22">
        <f t="shared" si="23"/>
        <v>0</v>
      </c>
      <c r="D78" s="22">
        <f t="shared" si="23"/>
        <v>0</v>
      </c>
      <c r="E78" s="22">
        <f t="shared" si="23"/>
        <v>0</v>
      </c>
      <c r="F78" s="22">
        <f t="shared" si="23"/>
        <v>0</v>
      </c>
      <c r="G78" s="22">
        <f t="shared" si="23"/>
        <v>0</v>
      </c>
      <c r="H78" s="22">
        <f t="shared" si="23"/>
        <v>0</v>
      </c>
      <c r="I78" s="22">
        <f t="shared" si="23"/>
        <v>0</v>
      </c>
      <c r="J78" s="22">
        <f t="shared" si="23"/>
        <v>0</v>
      </c>
      <c r="K78" s="22"/>
      <c r="L78" s="22"/>
      <c r="M78" s="22"/>
      <c r="N78" s="22">
        <f>+E78+D78+C78+B78+F78+G78+H78+I78+J78</f>
        <v>0</v>
      </c>
      <c r="O78" s="1"/>
    </row>
    <row r="79" spans="1:15" ht="24" x14ac:dyDescent="0.25">
      <c r="A79" s="32" t="s">
        <v>70</v>
      </c>
      <c r="B79" s="13"/>
      <c r="C79" s="14"/>
      <c r="D79" s="14"/>
      <c r="E79" s="14"/>
      <c r="F79" s="14"/>
      <c r="G79" s="14"/>
      <c r="H79" s="14"/>
      <c r="I79" s="14"/>
      <c r="J79" s="14"/>
      <c r="K79" s="16"/>
      <c r="L79" s="14"/>
      <c r="M79" s="14"/>
      <c r="N79" s="35">
        <f t="shared" si="22"/>
        <v>0</v>
      </c>
      <c r="O79" s="1"/>
    </row>
    <row r="80" spans="1:15" ht="24" x14ac:dyDescent="0.25">
      <c r="A80" s="32" t="s">
        <v>71</v>
      </c>
      <c r="B80" s="13"/>
      <c r="C80" s="14"/>
      <c r="D80" s="14"/>
      <c r="E80" s="14"/>
      <c r="F80" s="14"/>
      <c r="G80" s="14"/>
      <c r="H80" s="14"/>
      <c r="I80" s="14"/>
      <c r="J80" s="14"/>
      <c r="K80" s="16"/>
      <c r="L80" s="14"/>
      <c r="M80" s="14"/>
      <c r="N80" s="35">
        <f t="shared" si="22"/>
        <v>0</v>
      </c>
      <c r="O80" s="1"/>
    </row>
    <row r="81" spans="1:15" x14ac:dyDescent="0.25">
      <c r="A81" s="31" t="s">
        <v>72</v>
      </c>
      <c r="B81" s="22">
        <f t="shared" ref="B81:J81" si="24">+B82+B83</f>
        <v>0</v>
      </c>
      <c r="C81" s="22">
        <f t="shared" si="24"/>
        <v>0</v>
      </c>
      <c r="D81" s="22">
        <f t="shared" si="24"/>
        <v>0</v>
      </c>
      <c r="E81" s="22">
        <f t="shared" si="24"/>
        <v>0</v>
      </c>
      <c r="F81" s="22">
        <f t="shared" si="24"/>
        <v>0</v>
      </c>
      <c r="G81" s="22">
        <f t="shared" si="24"/>
        <v>0</v>
      </c>
      <c r="H81" s="22">
        <f t="shared" si="24"/>
        <v>0</v>
      </c>
      <c r="I81" s="22">
        <f t="shared" si="24"/>
        <v>0</v>
      </c>
      <c r="J81" s="22">
        <f t="shared" si="24"/>
        <v>0</v>
      </c>
      <c r="K81" s="22"/>
      <c r="L81" s="22"/>
      <c r="M81" s="22"/>
      <c r="N81" s="22">
        <f>+E81+D81+C81+B81+F81+G81+H81+I81+J81</f>
        <v>0</v>
      </c>
      <c r="O81" s="1"/>
    </row>
    <row r="82" spans="1:15" ht="24" x14ac:dyDescent="0.25">
      <c r="A82" s="32" t="s">
        <v>73</v>
      </c>
      <c r="B82" s="13"/>
      <c r="C82" s="14"/>
      <c r="D82" s="14"/>
      <c r="E82" s="14"/>
      <c r="F82" s="14"/>
      <c r="G82" s="14"/>
      <c r="H82" s="14"/>
      <c r="I82" s="14"/>
      <c r="J82" s="14"/>
      <c r="K82" s="16"/>
      <c r="L82" s="14"/>
      <c r="M82" s="14"/>
      <c r="N82" s="35">
        <f t="shared" si="22"/>
        <v>0</v>
      </c>
      <c r="O82" s="1"/>
    </row>
    <row r="83" spans="1:15" ht="24" x14ac:dyDescent="0.25">
      <c r="A83" s="32" t="s">
        <v>74</v>
      </c>
      <c r="B83" s="13"/>
      <c r="C83" s="14"/>
      <c r="D83" s="14"/>
      <c r="E83" s="14"/>
      <c r="F83" s="14"/>
      <c r="G83" s="14"/>
      <c r="H83" s="14"/>
      <c r="I83" s="14"/>
      <c r="J83" s="14"/>
      <c r="K83" s="16"/>
      <c r="L83" s="14"/>
      <c r="M83" s="14"/>
      <c r="N83" s="35">
        <f t="shared" si="22"/>
        <v>0</v>
      </c>
      <c r="O83" s="1"/>
    </row>
    <row r="84" spans="1:15" ht="25.5" x14ac:dyDescent="0.25">
      <c r="A84" s="31" t="s">
        <v>75</v>
      </c>
      <c r="B84" s="22">
        <f t="shared" ref="B84:J84" si="25">+B85</f>
        <v>0</v>
      </c>
      <c r="C84" s="22">
        <f t="shared" si="25"/>
        <v>0</v>
      </c>
      <c r="D84" s="22">
        <f t="shared" si="25"/>
        <v>0</v>
      </c>
      <c r="E84" s="22">
        <f t="shared" si="25"/>
        <v>0</v>
      </c>
      <c r="F84" s="22">
        <f t="shared" si="25"/>
        <v>0</v>
      </c>
      <c r="G84" s="22">
        <f t="shared" si="25"/>
        <v>0</v>
      </c>
      <c r="H84" s="22">
        <f t="shared" si="25"/>
        <v>0</v>
      </c>
      <c r="I84" s="22">
        <f t="shared" si="25"/>
        <v>0</v>
      </c>
      <c r="J84" s="22">
        <f t="shared" si="25"/>
        <v>0</v>
      </c>
      <c r="K84" s="22"/>
      <c r="L84" s="22"/>
      <c r="M84" s="22"/>
      <c r="N84" s="22">
        <f>+E84+D84+C84+B84+F84+G84+H84+I84+J84</f>
        <v>0</v>
      </c>
      <c r="O84" s="1"/>
    </row>
    <row r="85" spans="1:15" ht="24" x14ac:dyDescent="0.25">
      <c r="A85" s="32" t="s">
        <v>76</v>
      </c>
      <c r="B85" s="13"/>
      <c r="C85" s="14"/>
      <c r="D85" s="14"/>
      <c r="E85" s="14"/>
      <c r="F85" s="14"/>
      <c r="G85" s="14"/>
      <c r="H85" s="14"/>
      <c r="I85" s="14"/>
      <c r="J85" s="14"/>
      <c r="K85" s="16"/>
      <c r="L85" s="14"/>
      <c r="M85" s="14"/>
      <c r="N85" s="35">
        <f t="shared" si="22"/>
        <v>0</v>
      </c>
      <c r="O85" s="1"/>
    </row>
    <row r="86" spans="1:15" x14ac:dyDescent="0.25">
      <c r="A86" s="31" t="s">
        <v>77</v>
      </c>
      <c r="B86" s="22">
        <f>+SUM(B79:B85)</f>
        <v>0</v>
      </c>
      <c r="C86" s="22">
        <f>+SUM(C79:C85)</f>
        <v>0</v>
      </c>
      <c r="D86" s="22">
        <f t="shared" ref="D86:M86" si="26">+SUM(D79:D85)</f>
        <v>0</v>
      </c>
      <c r="E86" s="22">
        <f t="shared" si="26"/>
        <v>0</v>
      </c>
      <c r="F86" s="22">
        <f t="shared" si="26"/>
        <v>0</v>
      </c>
      <c r="G86" s="22">
        <f t="shared" si="26"/>
        <v>0</v>
      </c>
      <c r="H86" s="22">
        <f t="shared" si="26"/>
        <v>0</v>
      </c>
      <c r="I86" s="22">
        <f t="shared" si="26"/>
        <v>0</v>
      </c>
      <c r="J86" s="22">
        <f t="shared" si="26"/>
        <v>0</v>
      </c>
      <c r="K86" s="22">
        <f t="shared" si="26"/>
        <v>0</v>
      </c>
      <c r="L86" s="22">
        <f t="shared" si="26"/>
        <v>0</v>
      </c>
      <c r="M86" s="22">
        <f t="shared" si="26"/>
        <v>0</v>
      </c>
      <c r="N86" s="22">
        <f>+E86+D86+C86+B86+F86+G86+H86+I86+J86</f>
        <v>0</v>
      </c>
      <c r="O86" s="1"/>
    </row>
    <row r="87" spans="1:15" x14ac:dyDescent="0.25">
      <c r="A87" s="37"/>
      <c r="B87" s="20"/>
      <c r="C87" s="20"/>
      <c r="D87" s="20"/>
      <c r="E87" s="20"/>
      <c r="F87" s="20"/>
      <c r="G87" s="20"/>
      <c r="H87" s="20"/>
      <c r="I87" s="20"/>
      <c r="J87" s="20"/>
      <c r="K87" s="21"/>
      <c r="L87" s="20"/>
      <c r="M87" s="20"/>
      <c r="N87" s="35">
        <f t="shared" si="22"/>
        <v>0</v>
      </c>
      <c r="O87" s="1"/>
    </row>
    <row r="88" spans="1:15" ht="25.5" x14ac:dyDescent="0.25">
      <c r="A88" s="38" t="s">
        <v>78</v>
      </c>
      <c r="B88" s="39">
        <f>+B76+B86</f>
        <v>16723603</v>
      </c>
      <c r="C88" s="39">
        <f t="shared" ref="C88:M88" si="27">+C76+C86</f>
        <v>0</v>
      </c>
      <c r="D88" s="39">
        <f t="shared" si="27"/>
        <v>0</v>
      </c>
      <c r="E88" s="39">
        <f t="shared" si="27"/>
        <v>0</v>
      </c>
      <c r="F88" s="39">
        <f t="shared" si="27"/>
        <v>0</v>
      </c>
      <c r="G88" s="39">
        <f t="shared" si="27"/>
        <v>0</v>
      </c>
      <c r="H88" s="39">
        <f t="shared" si="27"/>
        <v>0</v>
      </c>
      <c r="I88" s="39">
        <f t="shared" si="27"/>
        <v>0</v>
      </c>
      <c r="J88" s="39">
        <f t="shared" si="27"/>
        <v>0</v>
      </c>
      <c r="K88" s="39">
        <f t="shared" si="27"/>
        <v>0</v>
      </c>
      <c r="L88" s="39">
        <f t="shared" si="27"/>
        <v>0</v>
      </c>
      <c r="M88" s="39">
        <f t="shared" si="27"/>
        <v>0</v>
      </c>
      <c r="N88" s="39">
        <f>+E88+D88+C88+B88+F88+G88+H88+I88+J88</f>
        <v>16723603</v>
      </c>
      <c r="O88" s="1"/>
    </row>
    <row r="89" spans="1:15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6"/>
      <c r="L89" s="5"/>
      <c r="M89" s="5"/>
    </row>
    <row r="90" spans="1:15" x14ac:dyDescent="0.25">
      <c r="A90" s="5" t="s">
        <v>112</v>
      </c>
      <c r="B90" s="5"/>
      <c r="C90" s="5"/>
      <c r="D90" s="5"/>
      <c r="E90" s="5"/>
      <c r="F90" s="5"/>
      <c r="G90" s="5"/>
      <c r="H90" s="5"/>
      <c r="I90" s="5"/>
      <c r="J90" s="5"/>
      <c r="K90" s="6"/>
      <c r="L90" s="5"/>
      <c r="M90" s="5"/>
    </row>
    <row r="91" spans="1:15" x14ac:dyDescent="0.25">
      <c r="A91" s="5" t="s">
        <v>113</v>
      </c>
      <c r="B91" s="5"/>
      <c r="C91" s="5"/>
      <c r="D91" s="5"/>
      <c r="E91" s="5"/>
      <c r="F91" s="5"/>
      <c r="G91" s="5"/>
      <c r="H91" s="5"/>
      <c r="I91" s="5"/>
      <c r="J91" s="5"/>
      <c r="K91" s="6"/>
      <c r="L91" s="5"/>
      <c r="M91" s="5"/>
    </row>
    <row r="92" spans="1:1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6"/>
      <c r="L92" s="5"/>
      <c r="M92" s="5"/>
    </row>
    <row r="93" spans="1:1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6"/>
      <c r="L93" s="5"/>
      <c r="M93" s="5"/>
    </row>
    <row r="94" spans="1:15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6"/>
      <c r="L94" s="5"/>
      <c r="M94" s="5"/>
    </row>
    <row r="95" spans="1:15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6"/>
      <c r="L95" s="5"/>
      <c r="M95" s="5"/>
    </row>
    <row r="96" spans="1:15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6"/>
      <c r="L96" s="5"/>
      <c r="M96" s="5"/>
    </row>
    <row r="97" spans="1:14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6"/>
      <c r="L97" s="5"/>
      <c r="M97" s="5"/>
    </row>
    <row r="98" spans="1:14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6"/>
      <c r="L98" s="5"/>
      <c r="M98" s="5"/>
    </row>
    <row r="99" spans="1:14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6"/>
      <c r="L99" s="5"/>
      <c r="M99" s="5"/>
    </row>
    <row r="100" spans="1:1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6"/>
      <c r="L100" s="5"/>
      <c r="M100" s="5"/>
    </row>
    <row r="101" spans="1:14" ht="39.75" customHeight="1" x14ac:dyDescent="0.25">
      <c r="B101" s="5"/>
      <c r="C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x14ac:dyDescent="0.25">
      <c r="B102" s="24" t="s">
        <v>106</v>
      </c>
      <c r="C102" s="5"/>
      <c r="D102" s="5"/>
      <c r="E102" s="5"/>
      <c r="F102" s="5"/>
      <c r="G102" s="5"/>
      <c r="H102" s="5"/>
      <c r="I102" s="5"/>
      <c r="J102" s="40" t="s">
        <v>105</v>
      </c>
      <c r="K102" s="40"/>
      <c r="L102" s="40"/>
      <c r="M102" s="40"/>
    </row>
    <row r="103" spans="1:14" x14ac:dyDescent="0.25">
      <c r="B103" s="24"/>
      <c r="C103" s="5"/>
      <c r="D103" s="5"/>
      <c r="E103" s="5"/>
      <c r="F103" s="5"/>
      <c r="G103" s="5"/>
      <c r="H103" s="5"/>
      <c r="I103" s="5"/>
      <c r="J103" s="23"/>
      <c r="K103" s="23"/>
      <c r="L103" s="23"/>
      <c r="M103" s="5"/>
    </row>
    <row r="104" spans="1:14" x14ac:dyDescent="0.25">
      <c r="B104" s="26" t="s">
        <v>108</v>
      </c>
      <c r="C104" s="5"/>
      <c r="E104" s="25"/>
      <c r="F104" s="25"/>
      <c r="G104" s="25"/>
      <c r="H104" s="25"/>
      <c r="J104" s="41" t="s">
        <v>110</v>
      </c>
      <c r="K104" s="41"/>
      <c r="L104" s="41"/>
      <c r="M104" s="41"/>
      <c r="N104" s="25"/>
    </row>
    <row r="105" spans="1:14" x14ac:dyDescent="0.25">
      <c r="B105" s="23" t="s">
        <v>107</v>
      </c>
      <c r="C105" s="5"/>
      <c r="E105" s="27"/>
      <c r="F105" s="27"/>
      <c r="G105" s="27"/>
      <c r="H105" s="27"/>
      <c r="I105" s="27"/>
      <c r="J105" s="42" t="s">
        <v>111</v>
      </c>
      <c r="K105" s="42"/>
      <c r="L105" s="42"/>
      <c r="M105" s="42"/>
      <c r="N105" s="27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6"/>
      <c r="L106" s="5"/>
      <c r="M106" s="5"/>
    </row>
    <row r="107" spans="1:14" x14ac:dyDescent="0.25">
      <c r="A107" s="5"/>
      <c r="E107" s="42" t="s">
        <v>104</v>
      </c>
      <c r="F107" s="42"/>
      <c r="G107" s="42"/>
      <c r="H107" s="42"/>
      <c r="I107" s="5"/>
      <c r="J107" s="5"/>
      <c r="K107" s="6"/>
      <c r="L107" s="5"/>
      <c r="M107" s="5"/>
    </row>
    <row r="108" spans="1:14" x14ac:dyDescent="0.25">
      <c r="A108" s="5"/>
      <c r="D108" s="5"/>
      <c r="E108" s="41" t="s">
        <v>103</v>
      </c>
      <c r="F108" s="41"/>
      <c r="G108" s="41"/>
      <c r="H108" s="41"/>
      <c r="I108" s="5"/>
      <c r="J108" s="5"/>
      <c r="K108" s="6"/>
      <c r="L108" s="5"/>
      <c r="M108" s="5"/>
    </row>
    <row r="109" spans="1:14" x14ac:dyDescent="0.25">
      <c r="A109" s="11"/>
      <c r="D109" s="25"/>
      <c r="E109" s="42" t="s">
        <v>102</v>
      </c>
      <c r="F109" s="42"/>
      <c r="G109" s="42"/>
      <c r="H109" s="42"/>
      <c r="I109" s="11"/>
      <c r="J109" s="11"/>
      <c r="K109" s="11"/>
      <c r="L109" s="11"/>
      <c r="M109" s="11"/>
      <c r="N109" s="11"/>
    </row>
    <row r="110" spans="1:14" x14ac:dyDescent="0.25">
      <c r="A110" s="12"/>
      <c r="D110" s="27"/>
      <c r="E110" s="27"/>
      <c r="F110" s="27"/>
      <c r="G110" s="27"/>
      <c r="H110" s="12"/>
      <c r="I110" s="12"/>
      <c r="J110" s="12"/>
      <c r="K110" s="12"/>
      <c r="L110" s="12"/>
      <c r="M110" s="12"/>
      <c r="N110" s="12"/>
    </row>
    <row r="111" spans="1:14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</row>
    <row r="112" spans="1:14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</row>
    <row r="113" spans="1:13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</row>
    <row r="114" spans="1:13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</row>
    <row r="115" spans="1:13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</row>
    <row r="116" spans="1:13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</row>
    <row r="117" spans="1:13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</row>
    <row r="118" spans="1:13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</row>
    <row r="119" spans="1:13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</row>
    <row r="120" spans="1:13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</row>
    <row r="121" spans="1:13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</row>
    <row r="122" spans="1:13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</row>
    <row r="123" spans="1:13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</row>
    <row r="124" spans="1:13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</row>
    <row r="125" spans="1:13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</row>
    <row r="126" spans="1:13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</row>
    <row r="127" spans="1:13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</row>
  </sheetData>
  <mergeCells count="15">
    <mergeCell ref="A111:M111"/>
    <mergeCell ref="E109:H109"/>
    <mergeCell ref="A4:N4"/>
    <mergeCell ref="A5:N5"/>
    <mergeCell ref="C2:G2"/>
    <mergeCell ref="C3:G3"/>
    <mergeCell ref="A7:M7"/>
    <mergeCell ref="A8:N8"/>
    <mergeCell ref="A9:N9"/>
    <mergeCell ref="A6:N6"/>
    <mergeCell ref="J102:M102"/>
    <mergeCell ref="J104:M104"/>
    <mergeCell ref="J105:M105"/>
    <mergeCell ref="E107:H107"/>
    <mergeCell ref="E108:H108"/>
  </mergeCells>
  <printOptions horizontalCentered="1"/>
  <pageMargins left="0.15748031496062992" right="0.15748031496062992" top="0.74803149606299213" bottom="0.74803149606299213" header="0.31496062992125984" footer="0.31496062992125984"/>
  <pageSetup scale="55" orientation="landscape" horizontalDpi="300" verticalDpi="300" r:id="rId1"/>
  <rowBreaks count="1" manualBreakCount="1">
    <brk id="4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DIVISION DE CONTABILIDAD</cp:lastModifiedBy>
  <cp:lastPrinted>2025-02-06T17:32:34Z</cp:lastPrinted>
  <dcterms:created xsi:type="dcterms:W3CDTF">2018-04-17T18:57:16Z</dcterms:created>
  <dcterms:modified xsi:type="dcterms:W3CDTF">2025-02-06T17:36:57Z</dcterms:modified>
</cp:coreProperties>
</file>